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b37f75dc99beae0/Dokumente/"/>
    </mc:Choice>
  </mc:AlternateContent>
  <xr:revisionPtr revIDLastSave="52" documentId="8_{874B1F05-FF27-4354-A292-6FAA26F61F8F}" xr6:coauthVersionLast="45" xr6:coauthVersionMax="45" xr10:uidLastSave="{C92229F5-7A03-4A52-8825-C2365ADB2217}"/>
  <bookViews>
    <workbookView xWindow="-25320" yWindow="-120" windowWidth="25440" windowHeight="15990" xr2:uid="{6E3A8CD2-D476-4B74-83FD-0B7A44DFAD5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5" i="1"/>
  <c r="I4" i="1"/>
  <c r="I3" i="1"/>
  <c r="I2" i="1"/>
  <c r="F18" i="1"/>
  <c r="H14" i="1"/>
  <c r="F19" i="1" s="1"/>
  <c r="F20" i="1" s="1"/>
  <c r="F22" i="1" s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14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14" i="1"/>
  <c r="B14" i="1"/>
  <c r="I14" i="1" l="1"/>
</calcChain>
</file>

<file path=xl/sharedStrings.xml><?xml version="1.0" encoding="utf-8"?>
<sst xmlns="http://schemas.openxmlformats.org/spreadsheetml/2006/main" count="28" uniqueCount="27">
  <si>
    <t>Charlottenburg-Wilmersdorf</t>
  </si>
  <si>
    <t>Friedrichshain-Kreuzberg</t>
  </si>
  <si>
    <t>Lichtenberg</t>
  </si>
  <si>
    <t>Marzahn-Hellersdorf</t>
  </si>
  <si>
    <t>Mitte</t>
  </si>
  <si>
    <t>Neukölln</t>
  </si>
  <si>
    <t>Pankow</t>
  </si>
  <si>
    <t>Reinickendorf</t>
  </si>
  <si>
    <t>Spandau</t>
  </si>
  <si>
    <t>Steglitz-Zehlendorf</t>
  </si>
  <si>
    <t>Tempelhof-Schöneberg</t>
  </si>
  <si>
    <t>Treptow-Köpenick</t>
  </si>
  <si>
    <t>Gesamt</t>
  </si>
  <si>
    <t>Bezirk</t>
  </si>
  <si>
    <t>Fallzahl seit 3.3.20</t>
  </si>
  <si>
    <t>Genesen</t>
  </si>
  <si>
    <t>Aktuelle Zahl</t>
  </si>
  <si>
    <t>Inzidenz</t>
  </si>
  <si>
    <t>Fallzahlen 7 Tage</t>
  </si>
  <si>
    <t>Einwohner</t>
  </si>
  <si>
    <t>7-Tage-Inzidenz</t>
  </si>
  <si>
    <t>Aktuelle Zahl insgesamt</t>
  </si>
  <si>
    <t>Aktuelle Zahl 7 Tage</t>
  </si>
  <si>
    <t>Differenz</t>
  </si>
  <si>
    <t>Tote laut LAGeSo</t>
  </si>
  <si>
    <t>Stand: 11. Oktober 2020</t>
  </si>
  <si>
    <t xml:space="preserve">Fehler in der Berechnung: Es werden Infizierte von vor 7 Tagen mitzugezogen, die noch nicht als genesen erklärt wurden. Dies stellt keine Inzidenz dar.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</si>
</sst>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7E190-2523-4A65-9830-9B8C7E6C6689}">
  <dimension ref="A1:I25"/>
  <sheetViews>
    <sheetView tabSelected="1" workbookViewId="0">
      <selection activeCell="D25" sqref="D25"/>
    </sheetView>
  </sheetViews>
  <sheetFormatPr baseColWidth="10" defaultRowHeight="15" x14ac:dyDescent="0.25"/>
  <cols>
    <col min="1" max="1" width="34.42578125" customWidth="1"/>
    <col min="2" max="2" width="18" customWidth="1"/>
    <col min="4" max="4" width="16.5703125" customWidth="1"/>
    <col min="5" max="5" width="16.85546875" customWidth="1"/>
    <col min="7" max="7" width="19" customWidth="1"/>
    <col min="8" max="8" width="19.42578125" customWidth="1"/>
    <col min="9" max="9" width="17.5703125" customWidth="1"/>
  </cols>
  <sheetData>
    <row r="1" spans="1:9" x14ac:dyDescent="0.25">
      <c r="A1" t="s">
        <v>13</v>
      </c>
      <c r="B1" t="s">
        <v>14</v>
      </c>
      <c r="C1" t="s">
        <v>15</v>
      </c>
      <c r="D1" t="s">
        <v>16</v>
      </c>
      <c r="E1" t="s">
        <v>19</v>
      </c>
      <c r="F1" t="s">
        <v>17</v>
      </c>
      <c r="H1" t="s">
        <v>18</v>
      </c>
      <c r="I1" t="s">
        <v>20</v>
      </c>
    </row>
    <row r="2" spans="1:9" x14ac:dyDescent="0.25">
      <c r="A2" t="s">
        <v>0</v>
      </c>
      <c r="B2">
        <v>1717</v>
      </c>
      <c r="C2">
        <v>1395</v>
      </c>
      <c r="D2">
        <f>B2-C2</f>
        <v>322</v>
      </c>
      <c r="E2">
        <v>318652</v>
      </c>
      <c r="F2">
        <f>322/E2*100000</f>
        <v>101.05067597253429</v>
      </c>
      <c r="H2">
        <v>188</v>
      </c>
      <c r="I2">
        <f>H2/E2*100000</f>
        <v>58.998531313156668</v>
      </c>
    </row>
    <row r="3" spans="1:9" x14ac:dyDescent="0.25">
      <c r="A3" t="s">
        <v>1</v>
      </c>
      <c r="B3">
        <v>1783</v>
      </c>
      <c r="C3">
        <v>1466</v>
      </c>
      <c r="D3">
        <f t="shared" ref="D3:D14" si="0">B3-C3</f>
        <v>317</v>
      </c>
      <c r="E3">
        <v>280276</v>
      </c>
      <c r="F3">
        <f t="shared" ref="F3:F14" si="1">322/E3*100000</f>
        <v>114.88675448486491</v>
      </c>
      <c r="H3">
        <v>195</v>
      </c>
      <c r="I3">
        <f t="shared" ref="I3:I14" si="2">H3/E3*100000</f>
        <v>69.574276784312602</v>
      </c>
    </row>
    <row r="4" spans="1:9" x14ac:dyDescent="0.25">
      <c r="A4" t="s">
        <v>2</v>
      </c>
      <c r="B4">
        <v>909</v>
      </c>
      <c r="C4">
        <v>762</v>
      </c>
      <c r="D4">
        <f t="shared" si="0"/>
        <v>147</v>
      </c>
      <c r="E4">
        <v>290110</v>
      </c>
      <c r="F4">
        <f t="shared" si="1"/>
        <v>110.99238219985521</v>
      </c>
      <c r="H4">
        <v>65</v>
      </c>
      <c r="I4">
        <f t="shared" si="2"/>
        <v>22.405294543449035</v>
      </c>
    </row>
    <row r="5" spans="1:9" x14ac:dyDescent="0.25">
      <c r="A5" t="s">
        <v>3</v>
      </c>
      <c r="B5">
        <v>797</v>
      </c>
      <c r="C5">
        <v>697</v>
      </c>
      <c r="D5">
        <f t="shared" si="0"/>
        <v>100</v>
      </c>
      <c r="E5">
        <v>270232</v>
      </c>
      <c r="F5">
        <f t="shared" si="1"/>
        <v>119.15687261316202</v>
      </c>
      <c r="H5">
        <v>62</v>
      </c>
      <c r="I5">
        <f t="shared" si="2"/>
        <v>22.943248764024986</v>
      </c>
    </row>
    <row r="6" spans="1:9" x14ac:dyDescent="0.25">
      <c r="A6" t="s">
        <v>4</v>
      </c>
      <c r="B6">
        <v>2867</v>
      </c>
      <c r="C6">
        <v>2297</v>
      </c>
      <c r="D6">
        <f t="shared" si="0"/>
        <v>570</v>
      </c>
      <c r="E6">
        <v>377445</v>
      </c>
      <c r="F6">
        <f t="shared" si="1"/>
        <v>85.310442581038302</v>
      </c>
      <c r="H6">
        <v>378</v>
      </c>
      <c r="I6">
        <f t="shared" si="2"/>
        <v>100.14704129078409</v>
      </c>
    </row>
    <row r="7" spans="1:9" x14ac:dyDescent="0.25">
      <c r="A7" t="s">
        <v>5</v>
      </c>
      <c r="B7">
        <v>2434</v>
      </c>
      <c r="C7">
        <v>1801</v>
      </c>
      <c r="D7">
        <f t="shared" si="0"/>
        <v>633</v>
      </c>
      <c r="E7">
        <v>321084</v>
      </c>
      <c r="F7">
        <f t="shared" si="1"/>
        <v>100.28528360179891</v>
      </c>
      <c r="H7">
        <v>430</v>
      </c>
      <c r="I7">
        <f t="shared" si="2"/>
        <v>133.92134145581841</v>
      </c>
    </row>
    <row r="8" spans="1:9" x14ac:dyDescent="0.25">
      <c r="A8" t="s">
        <v>6</v>
      </c>
      <c r="B8">
        <v>1446</v>
      </c>
      <c r="C8">
        <v>1245</v>
      </c>
      <c r="D8">
        <f t="shared" si="0"/>
        <v>201</v>
      </c>
      <c r="E8">
        <v>403446</v>
      </c>
      <c r="F8">
        <f t="shared" si="1"/>
        <v>79.812416035851143</v>
      </c>
      <c r="H8">
        <v>122</v>
      </c>
      <c r="I8">
        <f t="shared" si="2"/>
        <v>30.239486821036767</v>
      </c>
    </row>
    <row r="9" spans="1:9" x14ac:dyDescent="0.25">
      <c r="A9" t="s">
        <v>7</v>
      </c>
      <c r="B9">
        <v>1267</v>
      </c>
      <c r="C9">
        <v>1033</v>
      </c>
      <c r="D9">
        <f t="shared" si="0"/>
        <v>234</v>
      </c>
      <c r="E9">
        <v>260235</v>
      </c>
      <c r="F9">
        <f t="shared" si="1"/>
        <v>123.73431705958076</v>
      </c>
      <c r="H9">
        <v>150</v>
      </c>
      <c r="I9">
        <f t="shared" si="2"/>
        <v>57.640209810363714</v>
      </c>
    </row>
    <row r="10" spans="1:9" x14ac:dyDescent="0.25">
      <c r="A10" t="s">
        <v>8</v>
      </c>
      <c r="B10">
        <v>967</v>
      </c>
      <c r="C10">
        <v>791</v>
      </c>
      <c r="D10">
        <f t="shared" si="0"/>
        <v>176</v>
      </c>
      <c r="E10">
        <v>239466</v>
      </c>
      <c r="F10">
        <f t="shared" si="1"/>
        <v>134.46585319001446</v>
      </c>
      <c r="H10">
        <v>114</v>
      </c>
      <c r="I10">
        <f t="shared" si="2"/>
        <v>47.605923179073436</v>
      </c>
    </row>
    <row r="11" spans="1:9" x14ac:dyDescent="0.25">
      <c r="A11" t="s">
        <v>9</v>
      </c>
      <c r="B11">
        <v>1136</v>
      </c>
      <c r="C11">
        <v>910</v>
      </c>
      <c r="D11">
        <f t="shared" si="0"/>
        <v>226</v>
      </c>
      <c r="E11">
        <v>293913</v>
      </c>
      <c r="F11">
        <f t="shared" si="1"/>
        <v>109.55622922429427</v>
      </c>
      <c r="H11">
        <v>153</v>
      </c>
      <c r="I11">
        <f t="shared" si="2"/>
        <v>52.056220718375847</v>
      </c>
    </row>
    <row r="12" spans="1:9" x14ac:dyDescent="0.25">
      <c r="A12" t="s">
        <v>10</v>
      </c>
      <c r="B12">
        <v>1799</v>
      </c>
      <c r="C12">
        <v>1357</v>
      </c>
      <c r="D12">
        <f t="shared" si="0"/>
        <v>442</v>
      </c>
      <c r="E12">
        <v>343562</v>
      </c>
      <c r="F12">
        <f t="shared" si="1"/>
        <v>93.723985772582537</v>
      </c>
      <c r="H12">
        <v>269</v>
      </c>
      <c r="I12">
        <f t="shared" si="2"/>
        <v>78.297366996350007</v>
      </c>
    </row>
    <row r="13" spans="1:9" x14ac:dyDescent="0.25">
      <c r="A13" t="s">
        <v>11</v>
      </c>
      <c r="B13">
        <v>706</v>
      </c>
      <c r="C13">
        <v>548</v>
      </c>
      <c r="D13">
        <f t="shared" si="0"/>
        <v>158</v>
      </c>
      <c r="E13">
        <v>271070</v>
      </c>
      <c r="F13">
        <f t="shared" si="1"/>
        <v>118.78850481425462</v>
      </c>
      <c r="H13">
        <v>66</v>
      </c>
      <c r="I13">
        <f t="shared" si="2"/>
        <v>24.347954402921754</v>
      </c>
    </row>
    <row r="14" spans="1:9" x14ac:dyDescent="0.25">
      <c r="A14" t="s">
        <v>12</v>
      </c>
      <c r="B14">
        <f>SUM(B2:B13)</f>
        <v>17828</v>
      </c>
      <c r="C14">
        <f>SUM(C2:C13)</f>
        <v>14302</v>
      </c>
      <c r="D14">
        <f t="shared" si="0"/>
        <v>3526</v>
      </c>
      <c r="E14">
        <f>SUM(E2:E13)</f>
        <v>3669491</v>
      </c>
      <c r="F14">
        <f>322/E14*1000000</f>
        <v>87.750589931955133</v>
      </c>
      <c r="H14">
        <f>SUM(H2:H13)</f>
        <v>2192</v>
      </c>
      <c r="I14">
        <f t="shared" si="2"/>
        <v>59.735805320138404</v>
      </c>
    </row>
    <row r="18" spans="4:9" x14ac:dyDescent="0.25">
      <c r="D18" t="s">
        <v>21</v>
      </c>
      <c r="F18">
        <f>D14</f>
        <v>3526</v>
      </c>
    </row>
    <row r="19" spans="4:9" x14ac:dyDescent="0.25">
      <c r="D19" t="s">
        <v>22</v>
      </c>
      <c r="F19">
        <f>H14</f>
        <v>2192</v>
      </c>
    </row>
    <row r="20" spans="4:9" x14ac:dyDescent="0.25">
      <c r="D20" t="s">
        <v>23</v>
      </c>
      <c r="F20">
        <f>F18-F19</f>
        <v>1334</v>
      </c>
    </row>
    <row r="21" spans="4:9" x14ac:dyDescent="0.25">
      <c r="D21" t="s">
        <v>24</v>
      </c>
      <c r="F21">
        <v>234</v>
      </c>
    </row>
    <row r="22" spans="4:9" x14ac:dyDescent="0.25">
      <c r="D22" t="s">
        <v>23</v>
      </c>
      <c r="F22">
        <f>F20-F21</f>
        <v>1100</v>
      </c>
      <c r="I22" t="s">
        <v>25</v>
      </c>
    </row>
    <row r="25" spans="4:9" x14ac:dyDescent="0.25">
      <c r="D25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Michels</dc:creator>
  <cp:lastModifiedBy>Stefan Michels</cp:lastModifiedBy>
  <dcterms:created xsi:type="dcterms:W3CDTF">2020-10-11T14:34:34Z</dcterms:created>
  <dcterms:modified xsi:type="dcterms:W3CDTF">2020-10-11T16:37:33Z</dcterms:modified>
</cp:coreProperties>
</file>